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<sst xmlns="http://schemas.openxmlformats.org/spreadsheetml/2006/main" count="39" uniqueCount="36">
  <si>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Total:</t>
  </si>
  <si>
    <t>+/-127,539</t>
  </si>
  <si>
    <t>Car, truck, or van:</t>
  </si>
  <si>
    <t>+/-126,381</t>
  </si>
  <si>
    <t>Drove alone</t>
  </si>
  <si>
    <t>+/-137,795</t>
  </si>
  <si>
    <t>Carpooled:</t>
  </si>
  <si>
    <t>+/-73,595</t>
  </si>
  <si>
    <t>Public transportation (excluding taxicab):</t>
  </si>
  <si>
    <t>+/-43,189</t>
  </si>
  <si>
    <t>Bicycle</t>
  </si>
  <si>
    <t>+/-13,923</t>
  </si>
  <si>
    <t>Walked</t>
  </si>
  <si>
    <t>+/-35,845</t>
  </si>
  <si>
    <t>Taxicab, motorcycle, or other means</t>
  </si>
  <si>
    <t>+/-21,927</t>
  </si>
  <si>
    <t>+/-35,393</t>
  </si>
  <si>
    <t>+/-127,576</t>
  </si>
  <si>
    <t>Car, truck, or van - drove alone:</t>
  </si>
  <si>
    <t>+/-137,875</t>
  </si>
  <si>
    <t>Car, truck, or van - carpooled:</t>
  </si>
  <si>
    <t>+/-72,974</t>
  </si>
  <si>
    <t>+/-41,961</t>
  </si>
  <si>
    <t>Walked:</t>
  </si>
  <si>
    <t>+/-35,284</t>
  </si>
  <si>
    <t>Taxicab, motorcycle, bicycle, or other means:</t>
  </si>
  <si>
    <t>+/-26,314</t>
  </si>
  <si>
    <t>Worked at home:</t>
  </si>
  <si>
    <t>+/-35,915</t>
  </si>
  <si>
    <t>B08141 workers in households</t>
  </si>
  <si>
    <t>B08006 all workers (inc GQ)</t>
  </si>
  <si>
    <t>Taxicab, motorcycle, bike or other means</t>
  </si>
  <si>
    <t>Worked at home*</t>
  </si>
  <si>
    <t>* "at this address" for Group Quarters Questionnaire</t>
  </si>
  <si>
    <t>Estimated GQ (by subtraction)</t>
  </si>
  <si>
    <t>PCT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</si>
</sst>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24"/>
      </left>
      <right>
        <color indexed="63"/>
      </right>
      <top style="medium">
        <color indexed="24"/>
      </top>
      <bottom>
        <color indexed="63"/>
      </bottom>
    </border>
    <border>
      <left style="medium">
        <color indexed="24"/>
      </left>
      <right>
        <color indexed="63"/>
      </right>
      <top>
        <color indexed="63"/>
      </top>
      <bottom>
        <color indexed="63"/>
      </bottom>
    </border>
    <border>
      <left style="medium">
        <color indexed="24"/>
      </left>
      <right style="medium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 style="medium">
        <color indexed="24"/>
      </left>
      <right style="medium">
        <color indexed="24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 indent="2"/>
    </xf>
    <xf numFmtId="0" fontId="1" fillId="0" borderId="6" xfId="0" applyFont="1" applyBorder="1" applyAlignment="1">
      <alignment horizontal="left" indent="1"/>
    </xf>
    <xf numFmtId="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C1">
      <selection activeCell="F16" sqref="F16"/>
    </sheetView>
  </sheetViews>
  <sheetFormatPr defaultColWidth="9.140625" defaultRowHeight="12.75"/>
  <cols>
    <col min="1" max="1" width="17.421875" style="0" customWidth="1"/>
    <col min="2" max="2" width="15.8515625" style="0" customWidth="1"/>
    <col min="3" max="3" width="8.8515625" style="0" customWidth="1"/>
    <col min="6" max="7" width="16.140625" style="0" customWidth="1"/>
    <col min="8" max="8" width="10.57421875" style="0" customWidth="1"/>
    <col min="10" max="10" width="11.00390625" style="0" customWidth="1"/>
  </cols>
  <sheetData>
    <row r="1" spans="1:10" ht="13.5" thickBot="1">
      <c r="A1" t="s">
        <v>30</v>
      </c>
      <c r="C1" t="s">
        <v>35</v>
      </c>
      <c r="F1" t="s">
        <v>29</v>
      </c>
      <c r="H1" t="s">
        <v>35</v>
      </c>
      <c r="J1" t="s">
        <v>34</v>
      </c>
    </row>
    <row r="2" spans="1:11" ht="13.5" customHeight="1" thickBot="1">
      <c r="A2" s="3" t="s">
        <v>0</v>
      </c>
      <c r="B2" s="4">
        <v>138265905</v>
      </c>
      <c r="C2" s="4"/>
      <c r="D2" s="5" t="s">
        <v>1</v>
      </c>
      <c r="F2" s="12" t="s">
        <v>0</v>
      </c>
      <c r="G2" s="2">
        <v>136841892</v>
      </c>
      <c r="H2" s="2"/>
      <c r="I2" s="7" t="s">
        <v>17</v>
      </c>
      <c r="J2" s="1">
        <f>SUM(J4:J13)</f>
        <v>1424013</v>
      </c>
      <c r="K2" s="13">
        <f>SUM(K4:K13)</f>
        <v>100</v>
      </c>
    </row>
    <row r="3" spans="1:4" ht="13.5" thickBot="1">
      <c r="A3" s="6" t="s">
        <v>2</v>
      </c>
      <c r="B3" s="2">
        <v>119898146</v>
      </c>
      <c r="C3" s="16">
        <f>+B3/$B$2*100</f>
        <v>86.7156266760052</v>
      </c>
      <c r="D3" s="7" t="s">
        <v>3</v>
      </c>
    </row>
    <row r="4" spans="1:11" ht="13.5" thickBot="1">
      <c r="A4" s="8" t="s">
        <v>4</v>
      </c>
      <c r="B4" s="2">
        <v>105046395</v>
      </c>
      <c r="C4" s="16">
        <f aca="true" t="shared" si="0" ref="C4:C14">+B4/$B$2*100</f>
        <v>75.9741853929933</v>
      </c>
      <c r="D4" s="7" t="s">
        <v>5</v>
      </c>
      <c r="F4" s="12" t="s">
        <v>18</v>
      </c>
      <c r="G4" s="2">
        <v>104705546</v>
      </c>
      <c r="H4" s="16">
        <f>+G4/$G$2*100</f>
        <v>76.5157105544843</v>
      </c>
      <c r="I4" s="7" t="s">
        <v>19</v>
      </c>
      <c r="J4" s="1">
        <f>+B4-G4</f>
        <v>340849</v>
      </c>
      <c r="K4" s="13">
        <f>+J4/$J$2*100</f>
        <v>23.93580676580902</v>
      </c>
    </row>
    <row r="5" spans="1:11" ht="13.5" thickBot="1">
      <c r="A5" s="8" t="s">
        <v>6</v>
      </c>
      <c r="B5" s="2">
        <v>14851751</v>
      </c>
      <c r="C5" s="16">
        <f t="shared" si="0"/>
        <v>10.74144128301189</v>
      </c>
      <c r="D5" s="7" t="s">
        <v>7</v>
      </c>
      <c r="F5" s="12" t="s">
        <v>20</v>
      </c>
      <c r="G5" s="2">
        <v>14681382</v>
      </c>
      <c r="H5" s="16">
        <f aca="true" t="shared" si="1" ref="H5:H12">+G5/$G$2*100</f>
        <v>10.728718951065073</v>
      </c>
      <c r="I5" s="7" t="s">
        <v>21</v>
      </c>
      <c r="J5" s="1">
        <f aca="true" t="shared" si="2" ref="J5:J12">+B5-G5</f>
        <v>170369</v>
      </c>
      <c r="K5" s="13">
        <f>+J5/$J$2*100</f>
        <v>11.964005946574927</v>
      </c>
    </row>
    <row r="6" spans="1:11" ht="13.5" thickBot="1">
      <c r="A6" s="6" t="s">
        <v>8</v>
      </c>
      <c r="B6" s="2">
        <v>6684040</v>
      </c>
      <c r="C6" s="16">
        <f t="shared" si="0"/>
        <v>4.834192493080634</v>
      </c>
      <c r="D6" s="7" t="s">
        <v>9</v>
      </c>
      <c r="F6" s="12" t="s">
        <v>8</v>
      </c>
      <c r="G6" s="2">
        <v>6587471</v>
      </c>
      <c r="H6" s="16">
        <f t="shared" si="1"/>
        <v>4.813928617707215</v>
      </c>
      <c r="I6" s="7" t="s">
        <v>22</v>
      </c>
      <c r="J6" s="1">
        <f t="shared" si="2"/>
        <v>96569</v>
      </c>
      <c r="K6" s="13">
        <f>+J6/$J$2*100</f>
        <v>6.78146898939827</v>
      </c>
    </row>
    <row r="7" spans="3:11" ht="13.5" thickBot="1">
      <c r="C7" s="16">
        <f t="shared" si="0"/>
        <v>0</v>
      </c>
      <c r="H7" s="16">
        <f t="shared" si="1"/>
        <v>0</v>
      </c>
      <c r="J7" s="1">
        <f t="shared" si="2"/>
        <v>0</v>
      </c>
      <c r="K7" s="13">
        <f>+J7/$J$2*100</f>
        <v>0</v>
      </c>
    </row>
    <row r="8" spans="1:11" ht="13.5" thickBot="1">
      <c r="A8" s="6" t="s">
        <v>12</v>
      </c>
      <c r="B8" s="2">
        <v>3951534</v>
      </c>
      <c r="C8" s="16">
        <f t="shared" si="0"/>
        <v>2.857923650808925</v>
      </c>
      <c r="D8" s="7" t="s">
        <v>13</v>
      </c>
      <c r="F8" s="12" t="s">
        <v>23</v>
      </c>
      <c r="G8" s="2">
        <v>3434489</v>
      </c>
      <c r="H8" s="16">
        <f t="shared" si="1"/>
        <v>2.5098227960776804</v>
      </c>
      <c r="I8" s="7" t="s">
        <v>24</v>
      </c>
      <c r="J8" s="1">
        <f t="shared" si="2"/>
        <v>517045</v>
      </c>
      <c r="K8" s="13">
        <f>+J8/$J$2*100</f>
        <v>36.309008414951265</v>
      </c>
    </row>
    <row r="9" spans="3:11" ht="13.5" thickBot="1">
      <c r="C9" s="16">
        <f t="shared" si="0"/>
        <v>0</v>
      </c>
      <c r="H9" s="16">
        <f t="shared" si="1"/>
        <v>0</v>
      </c>
      <c r="J9" s="1">
        <f t="shared" si="2"/>
        <v>0</v>
      </c>
      <c r="K9" s="13">
        <f>+J9/$J$2*100</f>
        <v>0</v>
      </c>
    </row>
    <row r="10" spans="1:11" ht="13.5" thickBot="1">
      <c r="A10" s="9" t="s">
        <v>32</v>
      </c>
      <c r="B10" s="10">
        <v>5411108</v>
      </c>
      <c r="C10" s="16">
        <f t="shared" si="0"/>
        <v>3.9135519345857537</v>
      </c>
      <c r="D10" s="11" t="s">
        <v>16</v>
      </c>
      <c r="F10" s="12" t="s">
        <v>27</v>
      </c>
      <c r="G10" s="2">
        <v>5142831</v>
      </c>
      <c r="H10" s="16">
        <f t="shared" si="1"/>
        <v>3.7582285109007407</v>
      </c>
      <c r="I10" s="7" t="s">
        <v>28</v>
      </c>
      <c r="J10" s="1">
        <f t="shared" si="2"/>
        <v>268277</v>
      </c>
      <c r="K10" s="13">
        <f>+J10/$J$2*100</f>
        <v>18.83950497642929</v>
      </c>
    </row>
    <row r="11" spans="3:11" ht="13.5" thickBot="1">
      <c r="C11" s="16">
        <f t="shared" si="0"/>
        <v>0</v>
      </c>
      <c r="H11" s="16">
        <f t="shared" si="1"/>
        <v>0</v>
      </c>
      <c r="J11" s="1">
        <f t="shared" si="2"/>
        <v>0</v>
      </c>
      <c r="K11" s="13">
        <f>+J11/$J$2*100</f>
        <v>0</v>
      </c>
    </row>
    <row r="12" spans="1:11" ht="13.5" thickBot="1">
      <c r="A12" s="14" t="s">
        <v>31</v>
      </c>
      <c r="B12" s="15">
        <f>+B13+B14</f>
        <v>2321077</v>
      </c>
      <c r="C12" s="16">
        <f t="shared" si="0"/>
        <v>1.6787052455194937</v>
      </c>
      <c r="F12" s="12" t="s">
        <v>25</v>
      </c>
      <c r="G12" s="2">
        <v>2290173</v>
      </c>
      <c r="H12" s="16">
        <f t="shared" si="1"/>
        <v>1.6735905697649958</v>
      </c>
      <c r="I12" s="7" t="s">
        <v>26</v>
      </c>
      <c r="J12" s="1">
        <f>+B12-G12</f>
        <v>30904</v>
      </c>
      <c r="K12" s="13">
        <f>+J12/$J$2*100</f>
        <v>2.170204906837227</v>
      </c>
    </row>
    <row r="13" spans="1:4" ht="13.5" thickBot="1">
      <c r="A13" s="6" t="s">
        <v>10</v>
      </c>
      <c r="B13" s="2">
        <v>623039</v>
      </c>
      <c r="C13" s="16">
        <f t="shared" si="0"/>
        <v>0.45060928071891626</v>
      </c>
      <c r="D13" s="7" t="s">
        <v>11</v>
      </c>
    </row>
    <row r="14" spans="1:4" ht="12.75">
      <c r="A14" s="6" t="s">
        <v>14</v>
      </c>
      <c r="B14" s="2">
        <v>1698038</v>
      </c>
      <c r="C14" s="16">
        <f t="shared" si="0"/>
        <v>1.2280959648005776</v>
      </c>
      <c r="D14" s="7" t="s">
        <v>15</v>
      </c>
    </row>
    <row r="16" ht="12.75">
      <c r="A16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FHWA.DOT.GOV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emurakami</dc:creator>
  <cp:keywords/>
  <dc:description/>
  <cp:lastModifiedBy>emurakami</cp:lastModifiedBy>
  <dcterms:created xsi:type="dcterms:W3CDTF">2007-11-02T22:12:05Z</dcterms:created>
  <dcterms:modified xsi:type="dcterms:W3CDTF">2007-11-02T22:33:13Z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